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ochianucci/Desktop/"/>
    </mc:Choice>
  </mc:AlternateContent>
  <xr:revisionPtr revIDLastSave="0" documentId="13_ncr:1_{74349521-586E-D248-92B6-DB907A14510B}" xr6:coauthVersionLast="45" xr6:coauthVersionMax="45" xr10:uidLastSave="{00000000-0000-0000-0000-000000000000}"/>
  <bookViews>
    <workbookView xWindow="80" yWindow="460" windowWidth="25440" windowHeight="14520" activeTab="1" xr2:uid="{C43D2D63-E75A-C94A-9355-8C81A160106B}"/>
  </bookViews>
  <sheets>
    <sheet name="poplar_models" sheetId="1" r:id="rId1"/>
    <sheet name="referenc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3" i="1"/>
  <c r="E2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3" i="1"/>
  <c r="D2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3" i="1"/>
  <c r="C2" i="1"/>
</calcChain>
</file>

<file path=xl/sharedStrings.xml><?xml version="1.0" encoding="utf-8"?>
<sst xmlns="http://schemas.openxmlformats.org/spreadsheetml/2006/main" count="6" uniqueCount="6">
  <si>
    <t>N</t>
  </si>
  <si>
    <t>Francesco Chianucci , Nicola Puletti , Mirko Grotti , Carlotta Ferrara , Achille Giorcelli , Domenico Coaloa , and Clara Tattoni - Nondestructive Tree Stem and Crown Volume Allometry in Hybrid Poplar Plantations Derived from Terrestrial Laser Scanning - Forest Science, doi: 10.1093/forsci/fxaa021</t>
  </si>
  <si>
    <t>Diameter (cm)</t>
  </si>
  <si>
    <r>
      <t>Height (m) Eq. 12</t>
    </r>
    <r>
      <rPr>
        <b/>
        <vertAlign val="subscript"/>
        <sz val="12"/>
        <color theme="1"/>
        <rFont val="Calibri (Body)"/>
      </rPr>
      <t>b,c</t>
    </r>
  </si>
  <si>
    <r>
      <t>Stem volume (m</t>
    </r>
    <r>
      <rPr>
        <b/>
        <vertAlign val="superscript"/>
        <sz val="12"/>
        <color theme="1"/>
        <rFont val="Calibri (Body)"/>
      </rPr>
      <t>3</t>
    </r>
    <r>
      <rPr>
        <b/>
        <sz val="12"/>
        <color theme="1"/>
        <rFont val="Calibri"/>
        <family val="2"/>
        <scheme val="minor"/>
      </rPr>
      <t>) Eq. 13</t>
    </r>
    <r>
      <rPr>
        <b/>
        <vertAlign val="subscript"/>
        <sz val="12"/>
        <color theme="1"/>
        <rFont val="Calibri (Body)"/>
      </rPr>
      <t>b,c</t>
    </r>
  </si>
  <si>
    <r>
      <t>Crown volume (m</t>
    </r>
    <r>
      <rPr>
        <b/>
        <vertAlign val="superscript"/>
        <sz val="12"/>
        <color theme="1"/>
        <rFont val="Calibri (Body)"/>
      </rPr>
      <t>3</t>
    </r>
    <r>
      <rPr>
        <b/>
        <sz val="12"/>
        <color theme="1"/>
        <rFont val="Calibri"/>
        <family val="2"/>
        <scheme val="minor"/>
      </rPr>
      <t>) Eq. 17</t>
    </r>
    <r>
      <rPr>
        <b/>
        <vertAlign val="subscript"/>
        <sz val="12"/>
        <color theme="1"/>
        <rFont val="Calibri (Body)"/>
      </rPr>
      <t>b,c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</si>
</sst>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"/>
  </numFmts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 (Body)"/>
    </font>
    <font>
      <b/>
      <vertAlign val="superscript"/>
      <sz val="12"/>
      <color theme="1"/>
      <name val="Calibri (Body)"/>
    </font>
    <font>
      <sz val="12"/>
      <color theme="1"/>
      <name val="FuturaStd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6" fontId="0" fillId="2" borderId="1" xfId="0" applyNumberForma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165" fontId="0" fillId="2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5C920-409E-E644-80DB-D59C8BAA4F91}">
  <dimension ref="A1:E52"/>
  <sheetViews>
    <sheetView workbookViewId="0">
      <selection activeCell="E2" sqref="E2"/>
    </sheetView>
  </sheetViews>
  <sheetFormatPr baseColWidth="10" defaultRowHeight="16"/>
  <cols>
    <col min="1" max="1" width="3.1640625" bestFit="1" customWidth="1"/>
    <col min="2" max="5" width="10.83203125" style="8" customWidth="1"/>
  </cols>
  <sheetData>
    <row r="1" spans="1:5" ht="73" customHeight="1">
      <c r="A1" s="1" t="s">
        <v>0</v>
      </c>
      <c r="B1" s="3" t="s">
        <v>2</v>
      </c>
      <c r="C1" s="3" t="s">
        <v>3</v>
      </c>
      <c r="D1" s="3" t="s">
        <v>4</v>
      </c>
      <c r="E1" s="3" t="s">
        <v>5</v>
      </c>
    </row>
    <row r="2" spans="1:5">
      <c r="A2" s="2">
        <v>1</v>
      </c>
      <c r="B2" s="4">
        <v>10</v>
      </c>
      <c r="C2" s="5">
        <f>IF(B2&lt;24,1.3+(12.49/(1+33.32*EXP(-0.42*B2))), 1.3+22.51/(1+231.82*EXP(-0.264*B2)))</f>
        <v>9.6285954602244743</v>
      </c>
      <c r="D2" s="6">
        <f>IF(B2&lt;24,EXP(-8.13)*B2^2.26,EXP(-7.4)*B2^2.02)</f>
        <v>5.3602600792551178E-2</v>
      </c>
      <c r="E2" s="7">
        <f>IF(B2&lt;24,EXP(-0.91)*B2^1.9,EXP(-4.1)*B2^2.87)</f>
        <v>31.973635631039944</v>
      </c>
    </row>
    <row r="3" spans="1:5">
      <c r="A3" s="2">
        <v>2</v>
      </c>
      <c r="B3" s="4">
        <v>11</v>
      </c>
      <c r="C3" s="5">
        <f>IF(B3&lt;24,1.3+(12.49/(1+33.32*EXP(-0.42*B3))), 1.3+22.51/(1+231.82*EXP(-0.264*B3)))</f>
        <v>10.703030539728266</v>
      </c>
      <c r="D3" s="6">
        <f>IF(B3&lt;24,EXP(-8.13)*B3^2.26,EXP(-7.4)*B3^2.02)</f>
        <v>6.6486478456532966E-2</v>
      </c>
      <c r="E3" s="7">
        <f>IF(B3&lt;24,EXP(-0.91)*B3^1.9,EXP(-4.1)*B3^2.87)</f>
        <v>38.321113795196098</v>
      </c>
    </row>
    <row r="4" spans="1:5">
      <c r="A4" s="2">
        <v>3</v>
      </c>
      <c r="B4" s="4">
        <v>12</v>
      </c>
      <c r="C4" s="5">
        <f t="shared" ref="C4:C52" si="0">IF(B4&lt;24,1.3+(12.49/(1+33.32*EXP(-0.42*B4))), 1.3+22.51/(1+231.82*EXP(-0.264*B4)))</f>
        <v>11.573871522974093</v>
      </c>
      <c r="D4" s="6">
        <f t="shared" ref="D4:D52" si="1">IF(B4&lt;24,EXP(-8.13)*B4^2.26,EXP(-7.4)*B4^2.02)</f>
        <v>8.0934833607287912E-2</v>
      </c>
      <c r="E4" s="7">
        <f t="shared" ref="E4:E52" si="2">IF(B4&lt;24,EXP(-0.91)*B4^1.9,EXP(-4.1)*B4^2.87)</f>
        <v>45.210195908496409</v>
      </c>
    </row>
    <row r="5" spans="1:5">
      <c r="A5" s="2">
        <v>4</v>
      </c>
      <c r="B5" s="4">
        <v>13</v>
      </c>
      <c r="C5" s="5">
        <f t="shared" si="0"/>
        <v>12.239553709174569</v>
      </c>
      <c r="D5" s="6">
        <f t="shared" si="1"/>
        <v>9.6983496693229393E-2</v>
      </c>
      <c r="E5" s="7">
        <f t="shared" si="2"/>
        <v>52.636183325665968</v>
      </c>
    </row>
    <row r="6" spans="1:5">
      <c r="A6" s="2">
        <v>5</v>
      </c>
      <c r="B6" s="4">
        <v>14</v>
      </c>
      <c r="C6" s="5">
        <f t="shared" si="0"/>
        <v>12.725986483184542</v>
      </c>
      <c r="D6" s="6">
        <f t="shared" si="1"/>
        <v>0.1146661478249478</v>
      </c>
      <c r="E6" s="7">
        <f t="shared" si="2"/>
        <v>60.594790635458956</v>
      </c>
    </row>
    <row r="7" spans="1:5">
      <c r="A7" s="2">
        <v>6</v>
      </c>
      <c r="B7" s="4">
        <v>15</v>
      </c>
      <c r="C7" s="5">
        <f t="shared" si="0"/>
        <v>13.069853563083601</v>
      </c>
      <c r="D7" s="6">
        <f t="shared" si="1"/>
        <v>0.1340145978870626</v>
      </c>
      <c r="E7" s="7">
        <f t="shared" si="2"/>
        <v>69.082081329943861</v>
      </c>
    </row>
    <row r="8" spans="1:5">
      <c r="A8" s="2">
        <v>7</v>
      </c>
      <c r="B8" s="4">
        <v>16</v>
      </c>
      <c r="C8" s="5">
        <f t="shared" si="0"/>
        <v>13.307284894279949</v>
      </c>
      <c r="D8" s="6">
        <f t="shared" si="1"/>
        <v>0.15505901575252132</v>
      </c>
      <c r="E8" s="7">
        <f t="shared" si="2"/>
        <v>78.094417253059177</v>
      </c>
    </row>
    <row r="9" spans="1:5">
      <c r="A9" s="2">
        <v>8</v>
      </c>
      <c r="B9" s="4">
        <v>17</v>
      </c>
      <c r="C9" s="5">
        <f t="shared" si="0"/>
        <v>13.46857322433911</v>
      </c>
      <c r="D9" s="6">
        <f t="shared" si="1"/>
        <v>0.17782811479746122</v>
      </c>
      <c r="E9" s="7">
        <f t="shared" si="2"/>
        <v>87.628418173517119</v>
      </c>
    </row>
    <row r="10" spans="1:5">
      <c r="A10" s="2">
        <v>9</v>
      </c>
      <c r="B10" s="4">
        <v>18</v>
      </c>
      <c r="C10" s="5">
        <f t="shared" si="0"/>
        <v>13.576927018140321</v>
      </c>
      <c r="D10" s="6">
        <f t="shared" si="1"/>
        <v>0.20234930806648965</v>
      </c>
      <c r="E10" s="7">
        <f t="shared" si="2"/>
        <v>97.680928960778957</v>
      </c>
    </row>
    <row r="11" spans="1:5">
      <c r="A11" s="2">
        <v>10</v>
      </c>
      <c r="B11" s="4">
        <v>19</v>
      </c>
      <c r="C11" s="5">
        <f t="shared" si="0"/>
        <v>13.649177176160041</v>
      </c>
      <c r="D11" s="6">
        <f t="shared" si="1"/>
        <v>0.22864883887119816</v>
      </c>
      <c r="E11" s="7">
        <f t="shared" si="2"/>
        <v>108.24899257970397</v>
      </c>
    </row>
    <row r="12" spans="1:5">
      <c r="A12" s="2">
        <v>11</v>
      </c>
      <c r="B12" s="4">
        <v>20</v>
      </c>
      <c r="C12" s="5">
        <f t="shared" si="0"/>
        <v>13.697113643657293</v>
      </c>
      <c r="D12" s="6">
        <f t="shared" si="1"/>
        <v>0.25675189184507874</v>
      </c>
      <c r="E12" s="7">
        <f t="shared" si="2"/>
        <v>119.32982761254813</v>
      </c>
    </row>
    <row r="13" spans="1:5">
      <c r="A13" s="2">
        <v>12</v>
      </c>
      <c r="B13" s="4">
        <v>21</v>
      </c>
      <c r="C13" s="5">
        <f t="shared" si="0"/>
        <v>13.728813258537745</v>
      </c>
      <c r="D13" s="6">
        <f t="shared" si="1"/>
        <v>0.28668268824288662</v>
      </c>
      <c r="E13" s="7">
        <f t="shared" si="2"/>
        <v>130.92080935537805</v>
      </c>
    </row>
    <row r="14" spans="1:5">
      <c r="A14" s="2">
        <v>13</v>
      </c>
      <c r="B14" s="4">
        <v>22</v>
      </c>
      <c r="C14" s="5">
        <f t="shared" si="0"/>
        <v>13.749729788968729</v>
      </c>
      <c r="D14" s="6">
        <f t="shared" si="1"/>
        <v>0.31846456838721365</v>
      </c>
      <c r="E14" s="7">
        <f t="shared" si="2"/>
        <v>143.01945377341696</v>
      </c>
    </row>
    <row r="15" spans="1:5">
      <c r="A15" s="2">
        <v>14</v>
      </c>
      <c r="B15" s="4">
        <v>23</v>
      </c>
      <c r="C15" s="5">
        <f t="shared" si="0"/>
        <v>13.763511296067854</v>
      </c>
      <c r="D15" s="6">
        <f t="shared" si="1"/>
        <v>0.35212006351868891</v>
      </c>
      <c r="E15" s="7">
        <f t="shared" si="2"/>
        <v>155.62340376978412</v>
      </c>
    </row>
    <row r="16" spans="1:5">
      <c r="A16" s="2">
        <v>15</v>
      </c>
      <c r="B16" s="4">
        <v>24</v>
      </c>
      <c r="C16" s="5">
        <f t="shared" si="0"/>
        <v>17.257297980324999</v>
      </c>
      <c r="D16" s="6">
        <f t="shared" si="1"/>
        <v>0.37518679287462703</v>
      </c>
      <c r="E16" s="7">
        <f t="shared" si="2"/>
        <v>151.56498745913049</v>
      </c>
    </row>
    <row r="17" spans="1:5">
      <c r="A17" s="2">
        <v>16</v>
      </c>
      <c r="B17" s="4">
        <v>25</v>
      </c>
      <c r="C17" s="5">
        <f t="shared" si="0"/>
        <v>18.413178998469419</v>
      </c>
      <c r="D17" s="6">
        <f t="shared" si="1"/>
        <v>0.40743623634724258</v>
      </c>
      <c r="E17" s="7">
        <f t="shared" si="2"/>
        <v>170.40426056046229</v>
      </c>
    </row>
    <row r="18" spans="1:5">
      <c r="A18" s="2">
        <v>17</v>
      </c>
      <c r="B18" s="4">
        <v>26</v>
      </c>
      <c r="C18" s="5">
        <f t="shared" si="0"/>
        <v>19.421242782820379</v>
      </c>
      <c r="D18" s="6">
        <f t="shared" si="1"/>
        <v>0.44102884690279237</v>
      </c>
      <c r="E18" s="7">
        <f t="shared" si="2"/>
        <v>190.70677979447942</v>
      </c>
    </row>
    <row r="19" spans="1:5">
      <c r="A19" s="2">
        <v>18</v>
      </c>
      <c r="B19" s="4">
        <v>27</v>
      </c>
      <c r="C19" s="5">
        <f t="shared" si="0"/>
        <v>20.279853763539165</v>
      </c>
      <c r="D19" s="6">
        <f t="shared" si="1"/>
        <v>0.47596567881921859</v>
      </c>
      <c r="E19" s="7">
        <f t="shared" si="2"/>
        <v>212.5233374083397</v>
      </c>
    </row>
    <row r="20" spans="1:5">
      <c r="A20" s="2">
        <v>19</v>
      </c>
      <c r="B20" s="4">
        <v>28</v>
      </c>
      <c r="C20" s="5">
        <f t="shared" si="0"/>
        <v>20.996566706537248</v>
      </c>
      <c r="D20" s="6">
        <f t="shared" si="1"/>
        <v>0.51224774734308154</v>
      </c>
      <c r="E20" s="7">
        <f t="shared" si="2"/>
        <v>235.90447218486489</v>
      </c>
    </row>
    <row r="21" spans="1:5">
      <c r="A21" s="2">
        <v>20</v>
      </c>
      <c r="B21" s="4">
        <v>29</v>
      </c>
      <c r="C21" s="5">
        <f t="shared" si="0"/>
        <v>21.584827579086724</v>
      </c>
      <c r="D21" s="6">
        <f t="shared" si="1"/>
        <v>0.54987603150374376</v>
      </c>
      <c r="E21" s="7">
        <f t="shared" si="2"/>
        <v>260.90048003517791</v>
      </c>
    </row>
    <row r="22" spans="1:5">
      <c r="A22" s="2">
        <v>21</v>
      </c>
      <c r="B22" s="4">
        <v>30</v>
      </c>
      <c r="C22" s="5">
        <f t="shared" si="0"/>
        <v>22.061010905979177</v>
      </c>
      <c r="D22" s="6">
        <f t="shared" si="1"/>
        <v>0.58885147663281012</v>
      </c>
      <c r="E22" s="7">
        <f t="shared" si="2"/>
        <v>287.56142378633115</v>
      </c>
    </row>
    <row r="23" spans="1:5">
      <c r="A23" s="2">
        <v>22</v>
      </c>
      <c r="B23" s="4">
        <v>31</v>
      </c>
      <c r="C23" s="5">
        <f t="shared" si="0"/>
        <v>22.442163203634482</v>
      </c>
      <c r="D23" s="6">
        <f t="shared" si="1"/>
        <v>0.62917499662866916</v>
      </c>
      <c r="E23" s="7">
        <f t="shared" si="2"/>
        <v>315.93714225076906</v>
      </c>
    </row>
    <row r="24" spans="1:5">
      <c r="A24" s="2">
        <v>23</v>
      </c>
      <c r="B24" s="4">
        <v>32</v>
      </c>
      <c r="C24" s="5">
        <f t="shared" si="0"/>
        <v>22.744514984145351</v>
      </c>
      <c r="D24" s="6">
        <f t="shared" si="1"/>
        <v>0.67084747599944849</v>
      </c>
      <c r="E24" s="7">
        <f t="shared" si="2"/>
        <v>346.07725865250563</v>
      </c>
    </row>
    <row r="25" spans="1:5">
      <c r="A25" s="2">
        <v>24</v>
      </c>
      <c r="B25" s="4">
        <v>33</v>
      </c>
      <c r="C25" s="5">
        <f t="shared" si="0"/>
        <v>22.982649149600743</v>
      </c>
      <c r="D25" s="6">
        <f t="shared" si="1"/>
        <v>0.71386977171243726</v>
      </c>
      <c r="E25" s="7">
        <f t="shared" si="2"/>
        <v>378.03118847491885</v>
      </c>
    </row>
    <row r="26" spans="1:5">
      <c r="A26" s="2">
        <v>25</v>
      </c>
      <c r="B26" s="4">
        <v>34</v>
      </c>
      <c r="C26" s="5">
        <f t="shared" si="0"/>
        <v>23.16915122331006</v>
      </c>
      <c r="D26" s="6">
        <f t="shared" si="1"/>
        <v>0.75824271487370609</v>
      </c>
      <c r="E26" s="7">
        <f t="shared" si="2"/>
        <v>411.84814678671461</v>
      </c>
    </row>
    <row r="27" spans="1:5">
      <c r="A27" s="2">
        <v>26</v>
      </c>
      <c r="B27" s="4">
        <v>35</v>
      </c>
      <c r="C27" s="5">
        <f t="shared" si="0"/>
        <v>23.31457246042865</v>
      </c>
      <c r="D27" s="6">
        <f t="shared" si="1"/>
        <v>0.80396711225813322</v>
      </c>
      <c r="E27" s="7">
        <f t="shared" si="2"/>
        <v>447.57715509549962</v>
      </c>
    </row>
    <row r="28" spans="1:5">
      <c r="A28" s="2">
        <v>27</v>
      </c>
      <c r="B28" s="4">
        <v>36</v>
      </c>
      <c r="C28" s="5">
        <f t="shared" si="0"/>
        <v>23.427571804548261</v>
      </c>
      <c r="D28" s="6">
        <f t="shared" si="1"/>
        <v>0.85104374770711844</v>
      </c>
      <c r="E28" s="7">
        <f t="shared" si="2"/>
        <v>485.26704777244282</v>
      </c>
    </row>
    <row r="29" spans="1:5">
      <c r="A29" s="2">
        <v>28</v>
      </c>
      <c r="B29" s="4">
        <v>37</v>
      </c>
      <c r="C29" s="5">
        <f t="shared" si="0"/>
        <v>23.515142951155944</v>
      </c>
      <c r="D29" s="6">
        <f t="shared" si="1"/>
        <v>0.89947338340883332</v>
      </c>
      <c r="E29" s="7">
        <f t="shared" si="2"/>
        <v>524.96647808633702</v>
      </c>
    </row>
    <row r="30" spans="1:5">
      <c r="A30" s="2">
        <v>29</v>
      </c>
      <c r="B30" s="4">
        <v>38</v>
      </c>
      <c r="C30" s="5">
        <f t="shared" si="0"/>
        <v>23.582867264039102</v>
      </c>
      <c r="D30" s="6">
        <f t="shared" si="1"/>
        <v>0.94925676107383739</v>
      </c>
      <c r="E30" s="7">
        <f t="shared" si="2"/>
        <v>566.72392388100116</v>
      </c>
    </row>
    <row r="31" spans="1:5">
      <c r="A31" s="2">
        <v>30</v>
      </c>
      <c r="B31" s="4">
        <v>39</v>
      </c>
      <c r="C31" s="5">
        <f t="shared" si="0"/>
        <v>23.635158727354057</v>
      </c>
      <c r="D31" s="6">
        <f t="shared" si="1"/>
        <v>1.0003946030171806</v>
      </c>
      <c r="E31" s="7">
        <f t="shared" si="2"/>
        <v>610.58769292618319</v>
      </c>
    </row>
    <row r="32" spans="1:5">
      <c r="A32" s="2">
        <v>31</v>
      </c>
      <c r="B32" s="4">
        <v>40</v>
      </c>
      <c r="C32" s="5">
        <f t="shared" si="0"/>
        <v>23.67548410274706</v>
      </c>
      <c r="D32" s="6">
        <f t="shared" si="1"/>
        <v>1.0528876131566618</v>
      </c>
      <c r="E32" s="7">
        <f t="shared" si="2"/>
        <v>656.60592796881861</v>
      </c>
    </row>
    <row r="33" spans="1:5">
      <c r="A33" s="2">
        <v>32</v>
      </c>
      <c r="B33" s="4">
        <v>41</v>
      </c>
      <c r="C33" s="5">
        <f t="shared" si="0"/>
        <v>23.706551914271124</v>
      </c>
      <c r="D33" s="6">
        <f t="shared" si="1"/>
        <v>1.1067364779357127</v>
      </c>
      <c r="E33" s="7">
        <f t="shared" si="2"/>
        <v>704.82661150868944</v>
      </c>
    </row>
    <row r="34" spans="1:5">
      <c r="A34" s="2">
        <v>33</v>
      </c>
      <c r="B34" s="4">
        <v>42</v>
      </c>
      <c r="C34" s="5">
        <f t="shared" si="0"/>
        <v>23.730469803393607</v>
      </c>
      <c r="D34" s="6">
        <f t="shared" si="1"/>
        <v>1.1619418671783093</v>
      </c>
      <c r="E34" s="7">
        <f t="shared" si="2"/>
        <v>755.2975703200226</v>
      </c>
    </row>
    <row r="35" spans="1:5">
      <c r="A35" s="2">
        <v>34</v>
      </c>
      <c r="B35" s="4">
        <v>43</v>
      </c>
      <c r="C35" s="5">
        <f t="shared" si="0"/>
        <v>23.748872802923156</v>
      </c>
      <c r="D35" s="6">
        <f t="shared" si="1"/>
        <v>1.2185044348824474</v>
      </c>
      <c r="E35" s="7">
        <f t="shared" si="2"/>
        <v>808.0664797384228</v>
      </c>
    </row>
    <row r="36" spans="1:5">
      <c r="A36" s="2">
        <v>35</v>
      </c>
      <c r="B36" s="4">
        <v>44</v>
      </c>
      <c r="C36" s="5">
        <f t="shared" si="0"/>
        <v>23.763026332868392</v>
      </c>
      <c r="D36" s="6">
        <f t="shared" si="1"/>
        <v>1.2764248199579356</v>
      </c>
      <c r="E36" s="7">
        <f t="shared" si="2"/>
        <v>863.18086773059247</v>
      </c>
    </row>
    <row r="37" spans="1:5">
      <c r="A37" s="2">
        <v>36</v>
      </c>
      <c r="B37" s="4">
        <v>45</v>
      </c>
      <c r="C37" s="5">
        <f t="shared" si="0"/>
        <v>23.773907991165565</v>
      </c>
      <c r="D37" s="6">
        <f t="shared" si="1"/>
        <v>1.3357036469136014</v>
      </c>
      <c r="E37" s="7">
        <f t="shared" si="2"/>
        <v>920.68811876266159</v>
      </c>
    </row>
    <row r="38" spans="1:5">
      <c r="A38" s="2">
        <v>37</v>
      </c>
      <c r="B38" s="4">
        <v>46</v>
      </c>
      <c r="C38" s="5">
        <f t="shared" si="0"/>
        <v>23.782271976681677</v>
      </c>
      <c r="D38" s="6">
        <f t="shared" si="1"/>
        <v>1.3963415264984533</v>
      </c>
      <c r="E38" s="7">
        <f t="shared" si="2"/>
        <v>980.6354774814248</v>
      </c>
    </row>
    <row r="39" spans="1:5">
      <c r="A39" s="2">
        <v>38</v>
      </c>
      <c r="B39" s="4">
        <v>47</v>
      </c>
      <c r="C39" s="5">
        <f t="shared" si="0"/>
        <v>23.788699523846244</v>
      </c>
      <c r="D39" s="6">
        <f t="shared" si="1"/>
        <v>1.4583390563008016</v>
      </c>
      <c r="E39" s="7">
        <f t="shared" si="2"/>
        <v>1043.0700522214956</v>
      </c>
    </row>
    <row r="40" spans="1:5">
      <c r="A40" s="2">
        <v>39</v>
      </c>
      <c r="B40" s="4">
        <v>48</v>
      </c>
      <c r="C40" s="5">
        <f t="shared" si="0"/>
        <v>23.793638205551879</v>
      </c>
      <c r="D40" s="6">
        <f t="shared" si="1"/>
        <v>1.5216968213089845</v>
      </c>
      <c r="E40" s="7">
        <f t="shared" si="2"/>
        <v>1108.0388183502264</v>
      </c>
    </row>
    <row r="41" spans="1:5">
      <c r="A41" s="2">
        <v>40</v>
      </c>
      <c r="B41" s="4">
        <v>49</v>
      </c>
      <c r="C41" s="5">
        <f t="shared" si="0"/>
        <v>23.797432455253876</v>
      </c>
      <c r="D41" s="6">
        <f t="shared" si="1"/>
        <v>1.5864153944368631</v>
      </c>
      <c r="E41" s="7">
        <f t="shared" si="2"/>
        <v>1175.5886214611508</v>
      </c>
    </row>
    <row r="42" spans="1:5">
      <c r="A42" s="2">
        <v>41</v>
      </c>
      <c r="B42" s="4">
        <v>50</v>
      </c>
      <c r="C42" s="5">
        <f t="shared" si="0"/>
        <v>23.800347207729146</v>
      </c>
      <c r="D42" s="6">
        <f t="shared" si="1"/>
        <v>1.6524953370170294</v>
      </c>
      <c r="E42" s="7">
        <f t="shared" si="2"/>
        <v>1245.7661804258885</v>
      </c>
    </row>
    <row r="43" spans="1:5">
      <c r="A43" s="2">
        <v>42</v>
      </c>
      <c r="B43" s="4">
        <v>51</v>
      </c>
      <c r="C43" s="5">
        <f t="shared" si="0"/>
        <v>23.802586173290184</v>
      </c>
      <c r="D43" s="6">
        <f t="shared" si="1"/>
        <v>1.719937199264294</v>
      </c>
      <c r="E43" s="7">
        <f t="shared" si="2"/>
        <v>1318.6180903134505</v>
      </c>
    </row>
    <row r="44" spans="1:5">
      <c r="A44" s="2">
        <v>43</v>
      </c>
      <c r="B44" s="4">
        <v>52</v>
      </c>
      <c r="C44" s="5">
        <f t="shared" si="0"/>
        <v>23.804305942121946</v>
      </c>
      <c r="D44" s="6">
        <f t="shared" si="1"/>
        <v>1.7887415207118083</v>
      </c>
      <c r="E44" s="7">
        <f t="shared" si="2"/>
        <v>1394.1908251853438</v>
      </c>
    </row>
    <row r="45" spans="1:5">
      <c r="A45" s="2">
        <v>44</v>
      </c>
      <c r="B45" s="4">
        <v>53</v>
      </c>
      <c r="C45" s="5">
        <f t="shared" si="0"/>
        <v>23.805626857544958</v>
      </c>
      <c r="D45" s="6">
        <f t="shared" si="1"/>
        <v>1.8589088306219297</v>
      </c>
      <c r="E45" s="7">
        <f t="shared" si="2"/>
        <v>1472.5307407740063</v>
      </c>
    </row>
    <row r="46" spans="1:5">
      <c r="A46" s="2">
        <v>45</v>
      </c>
      <c r="B46" s="4">
        <v>54</v>
      </c>
      <c r="C46" s="5">
        <f t="shared" si="0"/>
        <v>23.806641390913132</v>
      </c>
      <c r="D46" s="6">
        <f t="shared" si="1"/>
        <v>1.9304396483737718</v>
      </c>
      <c r="E46" s="7">
        <f t="shared" si="2"/>
        <v>1553.6840770516412</v>
      </c>
    </row>
    <row r="47" spans="1:5">
      <c r="A47" s="2">
        <v>46</v>
      </c>
      <c r="B47" s="4">
        <v>55</v>
      </c>
      <c r="C47" s="5">
        <f t="shared" si="0"/>
        <v>23.807420587793136</v>
      </c>
      <c r="D47" s="6">
        <f t="shared" si="1"/>
        <v>2.0033344838291356</v>
      </c>
      <c r="E47" s="7">
        <f t="shared" si="2"/>
        <v>1637.6969606958983</v>
      </c>
    </row>
    <row r="48" spans="1:5">
      <c r="A48" s="2">
        <v>47</v>
      </c>
      <c r="B48" s="4">
        <v>56</v>
      </c>
      <c r="C48" s="5">
        <f t="shared" si="0"/>
        <v>23.8080190270075</v>
      </c>
      <c r="D48" s="6">
        <f t="shared" si="1"/>
        <v>2.0775938376784224</v>
      </c>
      <c r="E48" s="7">
        <f t="shared" si="2"/>
        <v>1724.6154074583731</v>
      </c>
    </row>
    <row r="49" spans="1:5">
      <c r="A49" s="2">
        <v>48</v>
      </c>
      <c r="B49" s="4">
        <v>57</v>
      </c>
      <c r="C49" s="5">
        <f t="shared" si="0"/>
        <v>23.808478634093781</v>
      </c>
      <c r="D49" s="6">
        <f t="shared" si="1"/>
        <v>2.1532182017679822</v>
      </c>
      <c r="E49" s="7">
        <f t="shared" si="2"/>
        <v>1814.4853244414755</v>
      </c>
    </row>
    <row r="50" spans="1:5">
      <c r="A50" s="2">
        <v>49</v>
      </c>
      <c r="B50" s="4">
        <v>58</v>
      </c>
      <c r="C50" s="5">
        <f t="shared" si="0"/>
        <v>23.808831612917484</v>
      </c>
      <c r="D50" s="6">
        <f t="shared" si="1"/>
        <v>2.2302080594101645</v>
      </c>
      <c r="E50" s="7">
        <f t="shared" si="2"/>
        <v>1907.3525122887459</v>
      </c>
    </row>
    <row r="51" spans="1:5">
      <c r="A51" s="2">
        <v>50</v>
      </c>
      <c r="B51" s="4">
        <v>59</v>
      </c>
      <c r="C51" s="5">
        <f t="shared" si="0"/>
        <v>23.809102698830003</v>
      </c>
      <c r="D51" s="6">
        <f t="shared" si="1"/>
        <v>2.3085638856773221</v>
      </c>
      <c r="E51" s="7">
        <f t="shared" si="2"/>
        <v>2003.2626672934132</v>
      </c>
    </row>
    <row r="52" spans="1:5">
      <c r="A52" s="2">
        <v>51</v>
      </c>
      <c r="B52" s="4">
        <v>60</v>
      </c>
      <c r="C52" s="5">
        <f t="shared" si="0"/>
        <v>23.80931089007068</v>
      </c>
      <c r="D52" s="6">
        <f t="shared" si="1"/>
        <v>2.3882861476807782</v>
      </c>
      <c r="E52" s="7">
        <f t="shared" si="2"/>
        <v>2102.2613834295489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CDF5-B31F-204D-837F-87188E8BE943}">
  <dimension ref="A1:L3"/>
  <sheetViews>
    <sheetView tabSelected="1" workbookViewId="0">
      <selection activeCell="H24" sqref="H24"/>
    </sheetView>
  </sheetViews>
  <sheetFormatPr baseColWidth="10" defaultRowHeight="16"/>
  <sheetData>
    <row r="1" spans="1:12" ht="16" customHeight="1">
      <c r="A1" s="9" t="s">
        <v>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</sheetData>
  <mergeCells count="1">
    <mergeCell ref="A1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poplar_models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Chianucci</dc:creator>
  <cp:lastModifiedBy>Francesco Chianucci</cp:lastModifiedBy>
  <dcterms:created xsi:type="dcterms:W3CDTF">2020-08-04T08:31:19Z</dcterms:created>
  <dcterms:modified xsi:type="dcterms:W3CDTF">2020-08-04T11:32:32Z</dcterms:modified>
</cp:coreProperties>
</file>